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RECAPITULATIF!$A$5:$D$47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0" i="2" l="1"/>
  <c r="B8" i="2"/>
  <c r="B30" i="2"/>
  <c r="B54" i="2"/>
  <c r="B9" i="2"/>
  <c r="E9" i="3"/>
  <c r="E13" i="3"/>
  <c r="E10" i="1"/>
  <c r="F10" i="1"/>
  <c r="B16" i="2" l="1"/>
  <c r="B49" i="2" s="1"/>
  <c r="C13" i="2"/>
  <c r="G10" i="1"/>
</calcChain>
</file>

<file path=xl/sharedStrings.xml><?xml version="1.0" encoding="utf-8"?>
<sst xmlns="http://schemas.openxmlformats.org/spreadsheetml/2006/main" count="128" uniqueCount="99">
  <si>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</si>
  <si>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</si>
  <si>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</si>
  <si>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</si>
  <si>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</si>
  <si>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</si>
  <si>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</si>
  <si>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</si>
  <si>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</si>
  <si>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</si>
  <si>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</si>
  <si>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</si>
  <si>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</si>
  <si>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</si>
  <si>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</si>
  <si>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</si>
  <si>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</si>
  <si>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</si>
  <si>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</si>
  <si>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</si>
  <si>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</si>
  <si>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</si>
  <si>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</si>
  <si>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</si>
  <si>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</si>
  <si>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</si>
  <si>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</si>
  <si>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</si>
  <si>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</si>
  <si>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</si>
  <si>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</si>
  <si>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</si>
  <si>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</si>
  <si>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</si>
  <si>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</si>
  <si>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</si>
  <si>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</si>
  <si>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</si>
  <si>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</si>
  <si>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PANNEAUX SANDWICH solution 1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</si>
  <si>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</si>
  <si>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</si>
  <si>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</si>
  <si>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</si>
  <si>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</si>
  <si>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</si>
  <si>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</si>
  <si>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</si>
  <si>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</si>
  <si>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</si>
  <si>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</si>
  <si>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box 5 x 4500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</si>
  <si>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</si>
  <si>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</si>
  <si>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</si>
  <si>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</si>
  <si>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</si>
  <si>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</si>
  <si>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</si>
  <si>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</si>
  <si>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</si>
  <si>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</si>
  <si>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</si>
  <si>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</si>
  <si>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</si>
  <si>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</si>
  <si>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</si>
  <si>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</si>
  <si>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</si>
  <si>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</si>
  <si>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</si>
  <si>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</si>
  <si>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</si>
  <si>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</si>
  <si>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>graveur laser</t>
  </si>
  <si>
    <t>plan de travail / evier</t>
  </si>
  <si>
    <t>non retenu</t>
  </si>
  <si>
    <t>cablage onduleur</t>
  </si>
  <si>
    <t>Menuiserie / 5091</t>
  </si>
  <si>
    <t xml:space="preserve">plus value 23-03-2018 marge </t>
  </si>
  <si>
    <t xml:space="preserve">marge cap terrain </t>
  </si>
  <si>
    <t>validée 24-03-2018</t>
  </si>
  <si>
    <t>FAIT</t>
  </si>
  <si>
    <t>Extracteur Vernis avec Elect. Sans socle et fixation AIR +</t>
  </si>
  <si>
    <t xml:space="preserve">OPTION PEINTURE MOTEUR </t>
  </si>
  <si>
    <t>Option Peinture cheminée</t>
  </si>
  <si>
    <t>ventilation salle platre air +</t>
  </si>
  <si>
    <t>réseau air comprimé air flux</t>
  </si>
  <si>
    <t xml:space="preserve">non </t>
  </si>
  <si>
    <t>cuisine</t>
  </si>
  <si>
    <t xml:space="preserve">LMV </t>
  </si>
  <si>
    <t>En cours + sol</t>
  </si>
  <si>
    <t>1/2 vitrée box entretien 1er étage</t>
  </si>
  <si>
    <t>non retenu 2018</t>
  </si>
  <si>
    <t xml:space="preserve">autocom PHONIE  </t>
  </si>
  <si>
    <t>bdc du 29-06</t>
  </si>
  <si>
    <t>borne Wifi (qté 3)</t>
  </si>
  <si>
    <t>bdc du 29-07</t>
  </si>
  <si>
    <t>bdc du 29-08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</si>
</sst>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  <xf numFmtId="0" fontId="11" fillId="2" borderId="0" xfId="0" applyFont="1" applyFill="1"/>
    <xf numFmtId="0" fontId="10" fillId="0" borderId="0" xfId="0" applyFont="1"/>
    <xf numFmtId="1" fontId="0" fillId="0" borderId="0" xfId="0" applyNumberFormat="1"/>
    <xf numFmtId="17" fontId="0" fillId="0" borderId="0" xfId="0" applyNumberFormat="1"/>
    <xf numFmtId="0" fontId="12" fillId="3" borderId="0" xfId="0" applyFont="1" applyFill="1"/>
    <xf numFmtId="1" fontId="12" fillId="3" borderId="0" xfId="0" applyNumberFormat="1" applyFont="1" applyFill="1"/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E8" sqref="E8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66" t="s">
        <v>35</v>
      </c>
      <c r="K3" s="66"/>
      <c r="L3" s="66"/>
      <c r="M3" s="66"/>
      <c r="N3" s="66"/>
      <c r="O3" s="66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16" t="s">
        <v>12</v>
      </c>
      <c r="K5" s="17"/>
      <c r="L5" s="17"/>
      <c r="M5" s="17"/>
      <c r="N5" s="17"/>
      <c r="O5" s="17"/>
      <c r="P5" s="18"/>
      <c r="Q5" s="2" t="s">
        <v>13</v>
      </c>
      <c r="R5" s="16" t="s">
        <v>14</v>
      </c>
      <c r="S5" s="18"/>
      <c r="T5" s="16" t="s">
        <v>15</v>
      </c>
      <c r="U5" s="17"/>
      <c r="V5" s="18"/>
    </row>
    <row r="6" spans="1:22" ht="18" thickTop="1" x14ac:dyDescent="0.3">
      <c r="D6" s="7"/>
      <c r="J6" s="19" t="s">
        <v>16</v>
      </c>
      <c r="K6" s="20"/>
      <c r="L6" s="20"/>
      <c r="M6" s="20"/>
      <c r="N6" s="20"/>
      <c r="O6" s="20"/>
      <c r="P6" s="21"/>
      <c r="Q6" s="22">
        <v>1</v>
      </c>
      <c r="R6" s="24" t="s">
        <v>17</v>
      </c>
      <c r="S6" s="25"/>
      <c r="T6" s="28" t="s">
        <v>18</v>
      </c>
      <c r="U6" s="29"/>
      <c r="V6" s="30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34" t="s">
        <v>19</v>
      </c>
      <c r="K7" s="35"/>
      <c r="L7" s="35"/>
      <c r="M7" s="35"/>
      <c r="N7" s="35"/>
      <c r="O7" s="35"/>
      <c r="P7" s="36"/>
      <c r="Q7" s="23"/>
      <c r="R7" s="26"/>
      <c r="S7" s="27"/>
      <c r="T7" s="31"/>
      <c r="U7" s="32"/>
      <c r="V7" s="33"/>
    </row>
    <row r="8" spans="1:22" x14ac:dyDescent="0.3">
      <c r="D8" s="7"/>
      <c r="J8" s="37" t="s">
        <v>20</v>
      </c>
      <c r="K8" s="38"/>
      <c r="L8" s="38"/>
      <c r="M8" s="38"/>
      <c r="N8" s="38"/>
      <c r="O8" s="38"/>
      <c r="P8" s="39"/>
      <c r="Q8" s="3">
        <v>1</v>
      </c>
      <c r="R8" s="40">
        <v>197.63</v>
      </c>
      <c r="S8" s="41"/>
      <c r="T8" s="42"/>
      <c r="U8" s="44">
        <v>197.63</v>
      </c>
      <c r="V8" s="45"/>
    </row>
    <row r="9" spans="1:22" x14ac:dyDescent="0.3">
      <c r="D9" s="7"/>
      <c r="J9" s="46" t="s">
        <v>21</v>
      </c>
      <c r="K9" s="47"/>
      <c r="L9" s="47"/>
      <c r="M9" s="47"/>
      <c r="N9" s="47"/>
      <c r="O9" s="47"/>
      <c r="P9" s="48"/>
      <c r="Q9" s="4"/>
      <c r="R9" s="49"/>
      <c r="S9" s="50"/>
      <c r="T9" s="42"/>
      <c r="U9" s="51">
        <v>269.27999999999997</v>
      </c>
      <c r="V9" s="52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46" t="s">
        <v>22</v>
      </c>
      <c r="K10" s="47"/>
      <c r="L10" s="47"/>
      <c r="M10" s="47"/>
      <c r="N10" s="47"/>
      <c r="O10" s="47"/>
      <c r="P10" s="48"/>
      <c r="Q10" s="5">
        <v>20</v>
      </c>
      <c r="R10" s="53">
        <v>13.46</v>
      </c>
      <c r="S10" s="54"/>
      <c r="T10" s="42"/>
      <c r="U10" s="51"/>
      <c r="V10" s="52"/>
    </row>
    <row r="11" spans="1:22" x14ac:dyDescent="0.3">
      <c r="D11" s="7"/>
      <c r="J11" s="46" t="s">
        <v>23</v>
      </c>
      <c r="K11" s="47"/>
      <c r="L11" s="47"/>
      <c r="M11" s="47"/>
      <c r="N11" s="47"/>
      <c r="O11" s="47"/>
      <c r="P11" s="48"/>
      <c r="Q11" s="4"/>
      <c r="R11" s="49"/>
      <c r="S11" s="50"/>
      <c r="T11" s="42"/>
      <c r="U11" s="51">
        <v>67.319999999999993</v>
      </c>
      <c r="V11" s="52"/>
    </row>
    <row r="12" spans="1:22" x14ac:dyDescent="0.3">
      <c r="B12" t="s">
        <v>8</v>
      </c>
      <c r="C12" t="s">
        <v>9</v>
      </c>
      <c r="D12" s="7"/>
      <c r="E12">
        <v>6632.54</v>
      </c>
      <c r="J12" s="46" t="s">
        <v>24</v>
      </c>
      <c r="K12" s="47"/>
      <c r="L12" s="47"/>
      <c r="M12" s="47"/>
      <c r="N12" s="47"/>
      <c r="O12" s="47"/>
      <c r="P12" s="48"/>
      <c r="Q12" s="5">
        <v>5</v>
      </c>
      <c r="R12" s="53">
        <v>13.46</v>
      </c>
      <c r="S12" s="54"/>
      <c r="T12" s="42"/>
      <c r="U12" s="51"/>
      <c r="V12" s="52"/>
    </row>
    <row r="13" spans="1:22" x14ac:dyDescent="0.3">
      <c r="D13" s="7"/>
      <c r="J13" s="46" t="s">
        <v>25</v>
      </c>
      <c r="K13" s="47"/>
      <c r="L13" s="47"/>
      <c r="M13" s="47"/>
      <c r="N13" s="47"/>
      <c r="O13" s="47"/>
      <c r="P13" s="48"/>
      <c r="Q13" s="4"/>
      <c r="R13" s="49"/>
      <c r="S13" s="50"/>
      <c r="T13" s="42"/>
      <c r="U13" s="51">
        <v>747.15</v>
      </c>
      <c r="V13" s="52"/>
    </row>
    <row r="14" spans="1:22" x14ac:dyDescent="0.3">
      <c r="D14" s="7"/>
      <c r="J14" s="46" t="s">
        <v>26</v>
      </c>
      <c r="K14" s="47"/>
      <c r="L14" s="47"/>
      <c r="M14" s="47"/>
      <c r="N14" s="47"/>
      <c r="O14" s="47"/>
      <c r="P14" s="48"/>
      <c r="Q14" s="5">
        <v>1</v>
      </c>
      <c r="R14" s="53">
        <v>747.15</v>
      </c>
      <c r="S14" s="54"/>
      <c r="T14" s="42"/>
      <c r="U14" s="51"/>
      <c r="V14" s="52"/>
    </row>
    <row r="15" spans="1:22" x14ac:dyDescent="0.3">
      <c r="D15" s="7"/>
      <c r="J15" s="46" t="s">
        <v>27</v>
      </c>
      <c r="K15" s="47"/>
      <c r="L15" s="47"/>
      <c r="M15" s="47"/>
      <c r="N15" s="47"/>
      <c r="O15" s="47"/>
      <c r="P15" s="48"/>
      <c r="Q15" s="4"/>
      <c r="R15" s="49"/>
      <c r="S15" s="50"/>
      <c r="T15" s="42"/>
      <c r="U15" s="67">
        <v>5451.9</v>
      </c>
      <c r="V15" s="68"/>
    </row>
    <row r="16" spans="1:22" x14ac:dyDescent="0.3">
      <c r="D16" s="7"/>
      <c r="J16" s="46" t="s">
        <v>28</v>
      </c>
      <c r="K16" s="47"/>
      <c r="L16" s="47"/>
      <c r="M16" s="47"/>
      <c r="N16" s="47"/>
      <c r="O16" s="47"/>
      <c r="P16" s="48"/>
      <c r="Q16" s="5">
        <v>1</v>
      </c>
      <c r="R16" s="70">
        <v>5451.9</v>
      </c>
      <c r="S16" s="71"/>
      <c r="T16" s="42"/>
      <c r="U16" s="69"/>
      <c r="V16" s="68"/>
    </row>
    <row r="17" spans="10:22" x14ac:dyDescent="0.3">
      <c r="J17" s="46" t="s">
        <v>29</v>
      </c>
      <c r="K17" s="47"/>
      <c r="L17" s="47"/>
      <c r="M17" s="47"/>
      <c r="N17" s="47"/>
      <c r="O17" s="47"/>
      <c r="P17" s="48"/>
      <c r="Q17" s="4"/>
      <c r="R17" s="49"/>
      <c r="S17" s="50"/>
      <c r="T17" s="42"/>
      <c r="U17" s="51">
        <v>213.18</v>
      </c>
      <c r="V17" s="52"/>
    </row>
    <row r="18" spans="10:22" x14ac:dyDescent="0.3">
      <c r="J18" s="46" t="s">
        <v>30</v>
      </c>
      <c r="K18" s="47"/>
      <c r="L18" s="47"/>
      <c r="M18" s="47"/>
      <c r="N18" s="47"/>
      <c r="O18" s="47"/>
      <c r="P18" s="48"/>
      <c r="Q18" s="5">
        <v>1</v>
      </c>
      <c r="R18" s="53">
        <v>213.18</v>
      </c>
      <c r="S18" s="54"/>
      <c r="T18" s="42"/>
      <c r="U18" s="51"/>
      <c r="V18" s="52"/>
    </row>
    <row r="19" spans="10:22" x14ac:dyDescent="0.3">
      <c r="J19" s="46" t="s">
        <v>31</v>
      </c>
      <c r="K19" s="47"/>
      <c r="L19" s="47"/>
      <c r="M19" s="47"/>
      <c r="N19" s="47"/>
      <c r="O19" s="47"/>
      <c r="P19" s="48"/>
      <c r="Q19" s="4"/>
      <c r="R19" s="49"/>
      <c r="S19" s="50"/>
      <c r="T19" s="42"/>
      <c r="U19" s="67">
        <v>3371.1</v>
      </c>
      <c r="V19" s="68"/>
    </row>
    <row r="20" spans="10:22" x14ac:dyDescent="0.3">
      <c r="J20" s="46" t="s">
        <v>32</v>
      </c>
      <c r="K20" s="47"/>
      <c r="L20" s="47"/>
      <c r="M20" s="47"/>
      <c r="N20" s="47"/>
      <c r="O20" s="47"/>
      <c r="P20" s="48"/>
      <c r="Q20" s="5">
        <v>1</v>
      </c>
      <c r="R20" s="70">
        <v>3371.1</v>
      </c>
      <c r="S20" s="71"/>
      <c r="T20" s="42"/>
      <c r="U20" s="69"/>
      <c r="V20" s="68"/>
    </row>
    <row r="21" spans="10:22" x14ac:dyDescent="0.3">
      <c r="J21" s="46" t="s">
        <v>33</v>
      </c>
      <c r="K21" s="47"/>
      <c r="L21" s="47"/>
      <c r="M21" s="47"/>
      <c r="N21" s="47"/>
      <c r="O21" s="47"/>
      <c r="P21" s="48"/>
      <c r="Q21" s="55">
        <v>1</v>
      </c>
      <c r="R21" s="53">
        <v>204</v>
      </c>
      <c r="S21" s="54"/>
      <c r="T21" s="42"/>
      <c r="U21" s="59">
        <v>204</v>
      </c>
      <c r="V21" s="60"/>
    </row>
    <row r="22" spans="10:22" x14ac:dyDescent="0.3">
      <c r="J22" s="63" t="s">
        <v>34</v>
      </c>
      <c r="K22" s="64"/>
      <c r="L22" s="64"/>
      <c r="M22" s="64"/>
      <c r="N22" s="64"/>
      <c r="O22" s="64"/>
      <c r="P22" s="65"/>
      <c r="Q22" s="56"/>
      <c r="R22" s="57"/>
      <c r="S22" s="58"/>
      <c r="T22" s="43"/>
      <c r="U22" s="61"/>
      <c r="V22" s="62"/>
    </row>
  </sheetData>
  <mergeCells count="48"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  <mergeCell ref="U13:V14"/>
    <mergeCell ref="J14:P14"/>
    <mergeCell ref="R14:S14"/>
    <mergeCell ref="J21:P21"/>
    <mergeCell ref="Q21:Q22"/>
    <mergeCell ref="R21:S22"/>
    <mergeCell ref="U21:V22"/>
    <mergeCell ref="J22:P22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J5:P5"/>
    <mergeCell ref="R5:S5"/>
    <mergeCell ref="T5:V5"/>
    <mergeCell ref="J6:P6"/>
    <mergeCell ref="Q6:Q7"/>
    <mergeCell ref="R6:S7"/>
    <mergeCell ref="T6:V7"/>
    <mergeCell ref="J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4"/>
  <sheetViews>
    <sheetView tabSelected="1" topLeftCell="A25" workbookViewId="0">
      <selection activeCell="C36" sqref="C36:C38"/>
    </sheetView>
  </sheetViews>
  <sheetFormatPr baseColWidth="10" defaultRowHeight="14.4" x14ac:dyDescent="0.3"/>
  <cols>
    <col min="1" max="1" width="44.21875" bestFit="1" customWidth="1"/>
  </cols>
  <sheetData>
    <row r="5" spans="1:4" x14ac:dyDescent="0.3">
      <c r="A5" s="9">
        <v>43280</v>
      </c>
      <c r="B5" t="s">
        <v>36</v>
      </c>
    </row>
    <row r="6" spans="1:4" x14ac:dyDescent="0.3">
      <c r="A6" t="s">
        <v>73</v>
      </c>
    </row>
    <row r="8" spans="1:4" x14ac:dyDescent="0.3">
      <c r="A8" s="8" t="s">
        <v>58</v>
      </c>
      <c r="B8" s="8">
        <f>'electricité RJ'!E7</f>
        <v>6249</v>
      </c>
      <c r="C8" t="s">
        <v>59</v>
      </c>
      <c r="D8" t="s">
        <v>71</v>
      </c>
    </row>
    <row r="9" spans="1:4" x14ac:dyDescent="0.3">
      <c r="A9" s="8" t="s">
        <v>39</v>
      </c>
      <c r="B9" s="8">
        <f>'panneaux sandwich'!E9</f>
        <v>16757</v>
      </c>
      <c r="C9" t="s">
        <v>59</v>
      </c>
    </row>
    <row r="10" spans="1:4" x14ac:dyDescent="0.3">
      <c r="A10" s="8" t="s">
        <v>64</v>
      </c>
      <c r="B10" s="10">
        <f>14*160</f>
        <v>2240</v>
      </c>
      <c r="C10" t="s">
        <v>69</v>
      </c>
    </row>
    <row r="11" spans="1:4" x14ac:dyDescent="0.3">
      <c r="A11" s="8" t="s">
        <v>67</v>
      </c>
      <c r="B11" s="8">
        <v>845</v>
      </c>
      <c r="C11" t="s">
        <v>69</v>
      </c>
    </row>
    <row r="12" spans="1:4" x14ac:dyDescent="0.3">
      <c r="A12" s="8" t="s">
        <v>66</v>
      </c>
      <c r="B12" s="10">
        <f>265.5*2</f>
        <v>531</v>
      </c>
      <c r="C12" t="s">
        <v>72</v>
      </c>
    </row>
    <row r="13" spans="1:4" x14ac:dyDescent="0.3">
      <c r="A13" s="8" t="s">
        <v>77</v>
      </c>
      <c r="B13" s="8">
        <v>1281</v>
      </c>
      <c r="C13">
        <f>SUM(B8:B12)</f>
        <v>26622</v>
      </c>
      <c r="D13" t="s">
        <v>70</v>
      </c>
    </row>
    <row r="14" spans="1:4" x14ac:dyDescent="0.3">
      <c r="A14" s="8" t="s">
        <v>78</v>
      </c>
      <c r="B14" s="8">
        <v>5919</v>
      </c>
    </row>
    <row r="15" spans="1:4" x14ac:dyDescent="0.3">
      <c r="A15" s="8" t="s">
        <v>80</v>
      </c>
      <c r="B15" s="8">
        <v>4657</v>
      </c>
    </row>
    <row r="16" spans="1:4" x14ac:dyDescent="0.3">
      <c r="A16" s="8"/>
      <c r="B16" s="11">
        <f>B15+B14+B13+B11+B9+B8</f>
        <v>35708</v>
      </c>
    </row>
    <row r="17" spans="1:5" x14ac:dyDescent="0.3">
      <c r="A17" s="8" t="s">
        <v>79</v>
      </c>
      <c r="B17" t="s">
        <v>36</v>
      </c>
      <c r="C17">
        <v>4657.6499999999996</v>
      </c>
      <c r="E17">
        <v>35708</v>
      </c>
    </row>
    <row r="18" spans="1:5" x14ac:dyDescent="0.3">
      <c r="A18" s="8" t="s">
        <v>81</v>
      </c>
      <c r="B18" t="s">
        <v>36</v>
      </c>
    </row>
    <row r="19" spans="1:5" x14ac:dyDescent="0.3">
      <c r="A19" t="s">
        <v>36</v>
      </c>
    </row>
    <row r="20" spans="1:5" ht="37.200000000000003" customHeight="1" x14ac:dyDescent="0.3">
      <c r="A20" s="7" t="s">
        <v>83</v>
      </c>
      <c r="B20">
        <v>10085</v>
      </c>
      <c r="C20" t="s">
        <v>59</v>
      </c>
      <c r="D20" t="s">
        <v>93</v>
      </c>
    </row>
    <row r="21" spans="1:5" x14ac:dyDescent="0.3">
      <c r="A21" s="8" t="s">
        <v>84</v>
      </c>
      <c r="B21" s="12" t="s">
        <v>36</v>
      </c>
      <c r="C21" t="s">
        <v>88</v>
      </c>
      <c r="D21" s="12">
        <v>460</v>
      </c>
    </row>
    <row r="22" spans="1:5" x14ac:dyDescent="0.3">
      <c r="A22" s="8" t="s">
        <v>85</v>
      </c>
      <c r="C22" t="s">
        <v>88</v>
      </c>
      <c r="D22" s="12">
        <v>1740</v>
      </c>
    </row>
    <row r="23" spans="1:5" x14ac:dyDescent="0.3">
      <c r="A23" s="14" t="s">
        <v>92</v>
      </c>
      <c r="B23" s="15"/>
    </row>
    <row r="24" spans="1:5" x14ac:dyDescent="0.3">
      <c r="B24" s="12"/>
    </row>
    <row r="25" spans="1:5" x14ac:dyDescent="0.3">
      <c r="B25" s="12"/>
    </row>
    <row r="26" spans="1:5" ht="18" customHeight="1" x14ac:dyDescent="0.3">
      <c r="A26" t="s">
        <v>86</v>
      </c>
      <c r="B26">
        <v>2410</v>
      </c>
      <c r="C26" t="s">
        <v>59</v>
      </c>
    </row>
    <row r="28" spans="1:5" x14ac:dyDescent="0.3">
      <c r="A28" t="s">
        <v>87</v>
      </c>
      <c r="B28">
        <v>17362</v>
      </c>
      <c r="C28" t="s">
        <v>59</v>
      </c>
    </row>
    <row r="30" spans="1:5" x14ac:dyDescent="0.3">
      <c r="A30" t="s">
        <v>52</v>
      </c>
      <c r="B30">
        <f>5*700</f>
        <v>3500</v>
      </c>
    </row>
    <row r="31" spans="1:5" x14ac:dyDescent="0.3">
      <c r="A31" t="s">
        <v>54</v>
      </c>
      <c r="B31">
        <v>1300</v>
      </c>
    </row>
    <row r="32" spans="1:5" x14ac:dyDescent="0.3">
      <c r="A32" t="s">
        <v>53</v>
      </c>
      <c r="B32">
        <v>1200</v>
      </c>
    </row>
    <row r="34" spans="1:4" x14ac:dyDescent="0.3">
      <c r="A34" t="s">
        <v>51</v>
      </c>
      <c r="B34">
        <v>20000</v>
      </c>
    </row>
    <row r="35" spans="1:4" x14ac:dyDescent="0.3">
      <c r="A35" t="s">
        <v>55</v>
      </c>
      <c r="B35">
        <v>3000</v>
      </c>
    </row>
    <row r="36" spans="1:4" x14ac:dyDescent="0.3">
      <c r="A36" t="s">
        <v>94</v>
      </c>
      <c r="B36">
        <v>4757</v>
      </c>
      <c r="C36" t="s">
        <v>95</v>
      </c>
    </row>
    <row r="37" spans="1:4" x14ac:dyDescent="0.3">
      <c r="A37" t="s">
        <v>62</v>
      </c>
      <c r="B37">
        <v>1074</v>
      </c>
      <c r="C37" t="s">
        <v>97</v>
      </c>
    </row>
    <row r="38" spans="1:4" x14ac:dyDescent="0.3">
      <c r="A38" t="s">
        <v>96</v>
      </c>
      <c r="B38">
        <v>1273</v>
      </c>
      <c r="C38" t="s">
        <v>98</v>
      </c>
    </row>
    <row r="40" spans="1:4" x14ac:dyDescent="0.3">
      <c r="A40" t="s">
        <v>61</v>
      </c>
      <c r="B40">
        <v>12000</v>
      </c>
    </row>
    <row r="42" spans="1:4" x14ac:dyDescent="0.3">
      <c r="A42" t="s">
        <v>62</v>
      </c>
      <c r="B42">
        <v>10000</v>
      </c>
    </row>
    <row r="44" spans="1:4" x14ac:dyDescent="0.3">
      <c r="A44" t="s">
        <v>63</v>
      </c>
      <c r="B44" t="s">
        <v>36</v>
      </c>
      <c r="C44" t="s">
        <v>65</v>
      </c>
    </row>
    <row r="46" spans="1:4" x14ac:dyDescent="0.3">
      <c r="A46" t="s">
        <v>74</v>
      </c>
      <c r="B46">
        <v>13400</v>
      </c>
      <c r="C46" t="s">
        <v>82</v>
      </c>
    </row>
    <row r="47" spans="1:4" x14ac:dyDescent="0.3">
      <c r="A47" t="s">
        <v>89</v>
      </c>
      <c r="C47" t="s">
        <v>91</v>
      </c>
    </row>
    <row r="48" spans="1:4" x14ac:dyDescent="0.3">
      <c r="A48" t="s">
        <v>75</v>
      </c>
      <c r="B48">
        <v>17000</v>
      </c>
      <c r="C48" t="s">
        <v>90</v>
      </c>
      <c r="D48" s="13">
        <v>39995</v>
      </c>
    </row>
    <row r="49" spans="1:3" x14ac:dyDescent="0.3">
      <c r="B49" s="8">
        <f>SUM(B16:B48)</f>
        <v>154069</v>
      </c>
    </row>
    <row r="51" spans="1:3" x14ac:dyDescent="0.3">
      <c r="A51" t="s">
        <v>76</v>
      </c>
    </row>
    <row r="52" spans="1:3" x14ac:dyDescent="0.3">
      <c r="A52" t="s">
        <v>56</v>
      </c>
      <c r="B52">
        <v>3000</v>
      </c>
      <c r="C52" t="s">
        <v>68</v>
      </c>
    </row>
    <row r="53" spans="1:3" x14ac:dyDescent="0.3">
      <c r="A53" t="s">
        <v>57</v>
      </c>
      <c r="B53">
        <v>4500</v>
      </c>
      <c r="C53" t="s">
        <v>68</v>
      </c>
    </row>
    <row r="54" spans="1:3" x14ac:dyDescent="0.3">
      <c r="A54" t="s">
        <v>38</v>
      </c>
      <c r="B54" s="6">
        <f>'electricité RJ'!E10</f>
        <v>6946.46</v>
      </c>
      <c r="C54" t="s">
        <v>60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40</v>
      </c>
      <c r="D6" s="7"/>
    </row>
    <row r="7" spans="1:7" x14ac:dyDescent="0.3">
      <c r="A7" t="s">
        <v>45</v>
      </c>
      <c r="B7" t="s">
        <v>41</v>
      </c>
      <c r="C7" t="s">
        <v>42</v>
      </c>
      <c r="D7" s="7"/>
      <c r="E7">
        <v>11375</v>
      </c>
    </row>
    <row r="8" spans="1:7" ht="43.2" x14ac:dyDescent="0.3">
      <c r="A8" t="s">
        <v>46</v>
      </c>
      <c r="B8" t="s">
        <v>49</v>
      </c>
      <c r="D8" s="7" t="s">
        <v>50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43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47</v>
      </c>
      <c r="B11" t="s">
        <v>44</v>
      </c>
      <c r="D11" s="7"/>
      <c r="E11">
        <v>5460</v>
      </c>
    </row>
    <row r="12" spans="1:7" x14ac:dyDescent="0.3">
      <c r="A12" t="s">
        <v>48</v>
      </c>
      <c r="B12" t="s">
        <v>49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2018-01-08T18:28:14Z</cp:lastPrinted>
  <dcterms:created xsi:type="dcterms:W3CDTF">2018-01-08T16:43:04Z</dcterms:created>
  <dcterms:modified xsi:type="dcterms:W3CDTF">2018-06-29T14:32:28Z</dcterms:modified>
</cp:coreProperties>
</file>