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AUDITECH Innovations\Gestion\IMMOBILIER BOOS CAP TERRAIN\FINANCEMENT\"/>
    </mc:Choice>
  </mc:AlternateContent>
  <bookViews>
    <workbookView xWindow="0" yWindow="0" windowWidth="23040" windowHeight="8736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O8" i="1"/>
  <c r="L16" i="1"/>
  <c r="O14" i="1"/>
  <c r="I15" i="1"/>
  <c r="I14" i="1"/>
  <c r="N14" i="1"/>
  <c r="M15" i="1"/>
  <c r="L15" i="1"/>
  <c r="E15" i="1"/>
  <c r="B15" i="1"/>
  <c r="D15" i="1"/>
  <c r="D8" i="1"/>
</calcChain>
</file>

<file path=xl/sharedStrings.xml><?xml version="1.0" encoding="utf-8"?>
<sst xmlns="http://schemas.openxmlformats.org/spreadsheetml/2006/main" count="26" uniqueCount="20">
  <si>
    <t>condition bancaire</t>
  </si>
  <si>
    <t>montant financé</t>
  </si>
  <si>
    <t>taux</t>
  </si>
  <si>
    <t>durée</t>
  </si>
  <si>
    <t>coût crédit hors assurance</t>
  </si>
  <si>
    <t>frais dossier</t>
  </si>
  <si>
    <t>frais hypothèque</t>
  </si>
  <si>
    <t>frais autre</t>
  </si>
  <si>
    <t>pénalités sortie anticipées</t>
  </si>
  <si>
    <t>taux garanti 15-06-2016</t>
  </si>
  <si>
    <t>banque</t>
  </si>
  <si>
    <t>CIC</t>
  </si>
  <si>
    <t>montant mensualité</t>
  </si>
  <si>
    <t>coût total crédit</t>
  </si>
  <si>
    <t>?</t>
  </si>
  <si>
    <t>Crédit agricole</t>
  </si>
  <si>
    <t>total frais</t>
  </si>
  <si>
    <t>coût total des deux financmeent</t>
  </si>
  <si>
    <t>coût intérêt</t>
  </si>
  <si>
    <t>coût intérêt 2 prêts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</si>
</sst>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6"/>
  <sheetViews>
    <sheetView tabSelected="1" zoomScale="115" zoomScaleNormal="115" workbookViewId="0">
      <selection activeCell="M8" sqref="M8"/>
    </sheetView>
  </sheetViews>
  <sheetFormatPr baseColWidth="10" defaultRowHeight="14.4" x14ac:dyDescent="0.3"/>
  <sheetData>
    <row r="3" spans="1:15" x14ac:dyDescent="0.3">
      <c r="A3" t="s">
        <v>0</v>
      </c>
    </row>
    <row r="5" spans="1:15" s="1" customFormat="1" x14ac:dyDescent="0.3"/>
    <row r="6" spans="1:15" s="1" customFormat="1" ht="43.2" x14ac:dyDescent="0.3">
      <c r="A6" s="1" t="s">
        <v>10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16</v>
      </c>
      <c r="J6" s="1" t="s">
        <v>9</v>
      </c>
      <c r="K6" s="1" t="s">
        <v>8</v>
      </c>
      <c r="L6" s="1" t="s">
        <v>12</v>
      </c>
      <c r="M6" s="1" t="s">
        <v>13</v>
      </c>
      <c r="O6" s="1" t="s">
        <v>18</v>
      </c>
    </row>
    <row r="7" spans="1:15" x14ac:dyDescent="0.3"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3">
      <c r="A8" t="s">
        <v>11</v>
      </c>
      <c r="B8">
        <v>1300000</v>
      </c>
      <c r="C8">
        <v>1.2</v>
      </c>
      <c r="D8">
        <f>12*12</f>
        <v>144</v>
      </c>
      <c r="E8" s="2">
        <v>96495</v>
      </c>
      <c r="F8" s="2">
        <v>1500</v>
      </c>
      <c r="G8" s="2">
        <v>16000</v>
      </c>
      <c r="H8" s="2"/>
      <c r="I8" s="2">
        <f>G8+H8+F8+E8</f>
        <v>113995</v>
      </c>
      <c r="J8" s="2" t="s">
        <v>14</v>
      </c>
      <c r="K8" s="2" t="s">
        <v>14</v>
      </c>
      <c r="L8" s="2">
        <v>9697.8799999999992</v>
      </c>
      <c r="M8" s="2">
        <v>1396495</v>
      </c>
      <c r="N8" s="2"/>
      <c r="O8" s="2">
        <f>E8</f>
        <v>96495</v>
      </c>
    </row>
    <row r="9" spans="1:15" x14ac:dyDescent="0.3"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3"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3"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3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43.2" x14ac:dyDescent="0.3">
      <c r="E13" s="2"/>
      <c r="F13" s="2"/>
      <c r="G13" s="2"/>
      <c r="H13" s="2"/>
      <c r="I13" s="2"/>
      <c r="J13" s="2"/>
      <c r="K13" s="2"/>
      <c r="L13" s="2"/>
      <c r="M13" s="2"/>
      <c r="N13" s="3" t="s">
        <v>17</v>
      </c>
      <c r="O13" s="3" t="s">
        <v>19</v>
      </c>
    </row>
    <row r="14" spans="1:15" x14ac:dyDescent="0.3">
      <c r="A14" t="s">
        <v>15</v>
      </c>
      <c r="B14">
        <v>650000</v>
      </c>
      <c r="C14">
        <v>1.1000000000000001</v>
      </c>
      <c r="D14">
        <v>144</v>
      </c>
      <c r="E14" s="2">
        <v>44140</v>
      </c>
      <c r="F14" s="2">
        <v>800</v>
      </c>
      <c r="G14" s="2">
        <v>8000</v>
      </c>
      <c r="H14" s="2">
        <v>3000</v>
      </c>
      <c r="I14" s="2">
        <f>G14+H14+F14+E14</f>
        <v>55940</v>
      </c>
      <c r="J14" s="2" t="s">
        <v>14</v>
      </c>
      <c r="K14" s="2" t="s">
        <v>14</v>
      </c>
      <c r="L14" s="2">
        <v>4820</v>
      </c>
      <c r="M14" s="2">
        <v>694140</v>
      </c>
      <c r="N14" s="2">
        <f>M14+M15</f>
        <v>1392387.5</v>
      </c>
      <c r="O14" s="2">
        <f>E14+E15</f>
        <v>92387.5</v>
      </c>
    </row>
    <row r="15" spans="1:15" x14ac:dyDescent="0.3">
      <c r="A15" t="s">
        <v>11</v>
      </c>
      <c r="B15">
        <f>1300000/2</f>
        <v>650000</v>
      </c>
      <c r="C15">
        <v>1.2</v>
      </c>
      <c r="D15">
        <f>12*12</f>
        <v>144</v>
      </c>
      <c r="E15" s="2">
        <f>96495/2</f>
        <v>48247.5</v>
      </c>
      <c r="F15" s="2">
        <v>1500</v>
      </c>
      <c r="G15" s="2">
        <v>8000</v>
      </c>
      <c r="H15" s="2"/>
      <c r="I15" s="2">
        <f>G15+H15+F15+E15</f>
        <v>57747.5</v>
      </c>
      <c r="J15" s="2" t="s">
        <v>14</v>
      </c>
      <c r="K15" s="2" t="s">
        <v>14</v>
      </c>
      <c r="L15" s="2">
        <f>9697.88/2</f>
        <v>4848.9399999999996</v>
      </c>
      <c r="M15" s="2">
        <f>1396495/2</f>
        <v>698247.5</v>
      </c>
      <c r="N15" s="2"/>
      <c r="O15" s="2"/>
    </row>
    <row r="16" spans="1:15" x14ac:dyDescent="0.3">
      <c r="E16" s="2"/>
      <c r="F16" s="2"/>
      <c r="G16" s="2"/>
      <c r="H16" s="2"/>
      <c r="I16" s="2"/>
      <c r="J16" s="2"/>
      <c r="K16" s="2"/>
      <c r="L16" s="2">
        <f>SUM(L14:L15)</f>
        <v>9668.9399999999987</v>
      </c>
      <c r="M16" s="2"/>
      <c r="N16" s="2"/>
      <c r="O16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dcterms:created xsi:type="dcterms:W3CDTF">2016-12-08T14:43:19Z</dcterms:created>
  <dcterms:modified xsi:type="dcterms:W3CDTF">2016-12-08T15:49:29Z</dcterms:modified>
</cp:coreProperties>
</file>